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1760"/>
  </bookViews>
  <sheets>
    <sheet name="H26" sheetId="1" r:id="rId1"/>
    <sheet name="Sheet3" sheetId="3" r:id="rId2"/>
  </sheets>
  <definedNames>
    <definedName name="_xlnm._FilterDatabase" localSheetId="0" hidden="1">'H26'!$B$1:$G$114</definedName>
    <definedName name="_xlnm.Print_Titles" localSheetId="0">'H26'!$1:$1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2" i="1" l="1"/>
  <c r="E112" i="1"/>
  <c r="G112" i="1" l="1"/>
  <c r="G3" i="1" l="1"/>
  <c r="G4" i="1" s="1"/>
  <c r="G5" i="1" s="1"/>
  <c r="G6" i="1" s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G32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G33" i="1" l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A32" i="1"/>
  <c r="G54" i="1" l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G55" i="1" l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l="1"/>
  <c r="G76" i="1" s="1"/>
  <c r="G77" i="1" s="1"/>
  <c r="G78" i="1" s="1"/>
  <c r="G79" i="1" s="1"/>
  <c r="G80" i="1" s="1"/>
  <c r="G81" i="1" s="1"/>
  <c r="G82" i="1" s="1"/>
  <c r="A110" i="1" l="1"/>
</calcChain>
</file>

<file path=xl/sharedStrings.xml><?xml version="1.0" encoding="utf-8"?>
<sst xmlns="http://schemas.openxmlformats.org/spreadsheetml/2006/main" count="172" uniqueCount="108">
  <si>
    <t>NO.</t>
    <phoneticPr fontId="2"/>
  </si>
  <si>
    <t>支出金額</t>
    <rPh sb="0" eb="2">
      <t>シシュツ</t>
    </rPh>
    <rPh sb="2" eb="4">
      <t>キンガク</t>
    </rPh>
    <phoneticPr fontId="2"/>
  </si>
  <si>
    <t>収入金額</t>
    <rPh sb="0" eb="2">
      <t>シュウニュウ</t>
    </rPh>
    <rPh sb="2" eb="4">
      <t>キンガク</t>
    </rPh>
    <phoneticPr fontId="2"/>
  </si>
  <si>
    <t>差引金額</t>
    <rPh sb="0" eb="2">
      <t>サシヒキ</t>
    </rPh>
    <rPh sb="2" eb="4">
      <t>キンガク</t>
    </rPh>
    <phoneticPr fontId="2"/>
  </si>
  <si>
    <t>日　　付</t>
    <rPh sb="0" eb="1">
      <t>ビ</t>
    </rPh>
    <rPh sb="3" eb="4">
      <t>ツキ</t>
    </rPh>
    <phoneticPr fontId="2"/>
  </si>
  <si>
    <t>部　　　門</t>
    <rPh sb="0" eb="1">
      <t>ブ</t>
    </rPh>
    <rPh sb="4" eb="5">
      <t>モン</t>
    </rPh>
    <phoneticPr fontId="2"/>
  </si>
  <si>
    <t>　　　　　　摘　　　　　　要</t>
    <rPh sb="6" eb="7">
      <t>テキ</t>
    </rPh>
    <rPh sb="13" eb="14">
      <t>ヨウ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</si>
  <si>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</si>
  <si>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総合計</t>
    <rPh sb="0" eb="2">
      <t>ソウゴウ</t>
    </rPh>
    <rPh sb="2" eb="3">
      <t>ケイ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</si>
  <si>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</si>
  <si>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</si>
  <si>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差引残高</t>
    <rPh sb="0" eb="2">
      <t>サシヒキ</t>
    </rPh>
    <rPh sb="2" eb="4">
      <t>ザンダカ</t>
    </rPh>
    <phoneticPr fontId="2"/>
  </si>
  <si>
    <t>総会粗品（イトウ本店）</t>
    <rPh sb="0" eb="2">
      <t>ソウカイ</t>
    </rPh>
    <rPh sb="2" eb="4">
      <t>ソシナ</t>
    </rPh>
    <rPh sb="8" eb="10">
      <t>ホンテン</t>
    </rPh>
    <phoneticPr fontId="2"/>
  </si>
  <si>
    <t>会議費</t>
    <rPh sb="0" eb="3">
      <t>カイギヒ</t>
    </rPh>
    <phoneticPr fontId="2"/>
  </si>
  <si>
    <t>大会行事費</t>
    <phoneticPr fontId="2"/>
  </si>
  <si>
    <t>グラウンドゴルフ</t>
    <phoneticPr fontId="2"/>
  </si>
  <si>
    <t>会費</t>
    <rPh sb="0" eb="2">
      <t>カイヒ</t>
    </rPh>
    <phoneticPr fontId="2"/>
  </si>
  <si>
    <t>備品費</t>
    <rPh sb="0" eb="3">
      <t>ビヒンヒ</t>
    </rPh>
    <phoneticPr fontId="2"/>
  </si>
  <si>
    <t>大会行事費</t>
    <rPh sb="0" eb="2">
      <t>タイカイ</t>
    </rPh>
    <rPh sb="2" eb="4">
      <t>ギョウジ</t>
    </rPh>
    <rPh sb="4" eb="5">
      <t>ヒ</t>
    </rPh>
    <phoneticPr fontId="2"/>
  </si>
  <si>
    <t>消耗品費</t>
    <rPh sb="0" eb="3">
      <t>ショウモウヒン</t>
    </rPh>
    <rPh sb="3" eb="4">
      <t>ヒ</t>
    </rPh>
    <phoneticPr fontId="2"/>
  </si>
  <si>
    <t>補助金</t>
    <rPh sb="0" eb="3">
      <t>ホジョキン</t>
    </rPh>
    <phoneticPr fontId="2"/>
  </si>
  <si>
    <t>分担金</t>
    <rPh sb="0" eb="3">
      <t>ブンタンキン</t>
    </rPh>
    <phoneticPr fontId="2"/>
  </si>
  <si>
    <t>保険料</t>
    <phoneticPr fontId="2"/>
  </si>
  <si>
    <t>川島保険</t>
    <rPh sb="0" eb="2">
      <t>カワシマ</t>
    </rPh>
    <rPh sb="2" eb="4">
      <t>ホケン</t>
    </rPh>
    <phoneticPr fontId="2"/>
  </si>
  <si>
    <t>総会資料用紙（ふじ印刷）</t>
    <rPh sb="0" eb="2">
      <t>ソウカイ</t>
    </rPh>
    <rPh sb="2" eb="4">
      <t>シリョウ</t>
    </rPh>
    <rPh sb="4" eb="6">
      <t>ヨウシ</t>
    </rPh>
    <rPh sb="9" eb="11">
      <t>インサツ</t>
    </rPh>
    <phoneticPr fontId="2"/>
  </si>
  <si>
    <t>グラウンドゴルフ</t>
    <phoneticPr fontId="2"/>
  </si>
  <si>
    <t>スポーツ協会</t>
    <rPh sb="4" eb="6">
      <t>キョウカイ</t>
    </rPh>
    <phoneticPr fontId="2"/>
  </si>
  <si>
    <t>市バレー大会</t>
    <rPh sb="0" eb="1">
      <t>シ</t>
    </rPh>
    <rPh sb="4" eb="6">
      <t>タイカイ</t>
    </rPh>
    <phoneticPr fontId="2"/>
  </si>
  <si>
    <t>まちづくり</t>
    <phoneticPr fontId="2"/>
  </si>
  <si>
    <t>西</t>
    <rPh sb="0" eb="1">
      <t>ニシ</t>
    </rPh>
    <phoneticPr fontId="2"/>
  </si>
  <si>
    <t>米座</t>
    <rPh sb="0" eb="1">
      <t>コメ</t>
    </rPh>
    <rPh sb="1" eb="2">
      <t>ザ</t>
    </rPh>
    <phoneticPr fontId="2"/>
  </si>
  <si>
    <t>松原</t>
    <rPh sb="0" eb="2">
      <t>マツバラ</t>
    </rPh>
    <phoneticPr fontId="2"/>
  </si>
  <si>
    <t>竹の葉</t>
    <rPh sb="0" eb="1">
      <t>タケ</t>
    </rPh>
    <rPh sb="2" eb="3">
      <t>ハ</t>
    </rPh>
    <phoneticPr fontId="2"/>
  </si>
  <si>
    <t>スポーツ協会表彰式</t>
    <rPh sb="4" eb="6">
      <t>キョウカイ</t>
    </rPh>
    <rPh sb="6" eb="9">
      <t>ヒョウショウシキ</t>
    </rPh>
    <phoneticPr fontId="2"/>
  </si>
  <si>
    <t>市ソフトボール</t>
    <rPh sb="0" eb="1">
      <t>シ</t>
    </rPh>
    <phoneticPr fontId="2"/>
  </si>
  <si>
    <t>水辺</t>
    <rPh sb="0" eb="2">
      <t>ミズベ</t>
    </rPh>
    <phoneticPr fontId="2"/>
  </si>
  <si>
    <t>沖組</t>
    <rPh sb="0" eb="2">
      <t>オキグミ</t>
    </rPh>
    <phoneticPr fontId="2"/>
  </si>
  <si>
    <t>ソフト（太田）</t>
    <rPh sb="4" eb="6">
      <t>オオタ</t>
    </rPh>
    <phoneticPr fontId="2"/>
  </si>
  <si>
    <t>参加消費</t>
    <rPh sb="0" eb="2">
      <t>サンカ</t>
    </rPh>
    <rPh sb="2" eb="4">
      <t>ショウヒ</t>
    </rPh>
    <phoneticPr fontId="2"/>
  </si>
  <si>
    <t>タオル</t>
    <phoneticPr fontId="2"/>
  </si>
  <si>
    <t>大会行事費</t>
    <rPh sb="0" eb="2">
      <t>タイカイ</t>
    </rPh>
    <rPh sb="2" eb="4">
      <t>ギョウジ</t>
    </rPh>
    <rPh sb="4" eb="5">
      <t>ヒ</t>
    </rPh>
    <phoneticPr fontId="2"/>
  </si>
  <si>
    <t>卓球</t>
    <phoneticPr fontId="2"/>
  </si>
  <si>
    <t>浜</t>
    <rPh sb="0" eb="1">
      <t>ハマ</t>
    </rPh>
    <phoneticPr fontId="2"/>
  </si>
  <si>
    <t>明神</t>
    <rPh sb="0" eb="2">
      <t>ミョウジン</t>
    </rPh>
    <phoneticPr fontId="2"/>
  </si>
  <si>
    <t>西浜</t>
    <rPh sb="0" eb="2">
      <t>ニシハマ</t>
    </rPh>
    <phoneticPr fontId="2"/>
  </si>
  <si>
    <t>お茶</t>
    <rPh sb="1" eb="2">
      <t>チャ</t>
    </rPh>
    <phoneticPr fontId="2"/>
  </si>
  <si>
    <t>ソフトボール</t>
    <phoneticPr fontId="2"/>
  </si>
  <si>
    <t>ソフトボールヘルメット</t>
    <phoneticPr fontId="2"/>
  </si>
  <si>
    <t>ソフトボール</t>
    <phoneticPr fontId="2"/>
  </si>
  <si>
    <t>テニス</t>
    <phoneticPr fontId="2"/>
  </si>
  <si>
    <t>バドミントン</t>
    <phoneticPr fontId="2"/>
  </si>
  <si>
    <t>バレー</t>
    <phoneticPr fontId="2"/>
  </si>
  <si>
    <t>フット</t>
    <phoneticPr fontId="2"/>
  </si>
  <si>
    <t>会費</t>
    <rPh sb="0" eb="2">
      <t>カイヒ</t>
    </rPh>
    <phoneticPr fontId="2"/>
  </si>
  <si>
    <t>王子</t>
    <rPh sb="0" eb="2">
      <t>オウジ</t>
    </rPh>
    <phoneticPr fontId="2"/>
  </si>
  <si>
    <t>丁分</t>
    <rPh sb="0" eb="1">
      <t>チョウ</t>
    </rPh>
    <rPh sb="1" eb="2">
      <t>フン</t>
    </rPh>
    <phoneticPr fontId="2"/>
  </si>
  <si>
    <t>仮払金</t>
    <rPh sb="0" eb="3">
      <t>カリバライキン</t>
    </rPh>
    <phoneticPr fontId="2"/>
  </si>
  <si>
    <t>夏まつり</t>
    <rPh sb="0" eb="1">
      <t>ナツ</t>
    </rPh>
    <phoneticPr fontId="2"/>
  </si>
  <si>
    <t>宮の端</t>
    <rPh sb="0" eb="1">
      <t>ミヤ</t>
    </rPh>
    <rPh sb="2" eb="3">
      <t>ハシ</t>
    </rPh>
    <phoneticPr fontId="2"/>
  </si>
  <si>
    <t>仮払金</t>
    <rPh sb="0" eb="2">
      <t>カリバラ</t>
    </rPh>
    <rPh sb="2" eb="3">
      <t>キン</t>
    </rPh>
    <phoneticPr fontId="2"/>
  </si>
  <si>
    <t>釣銭</t>
    <rPh sb="0" eb="2">
      <t>ツリセン</t>
    </rPh>
    <phoneticPr fontId="2"/>
  </si>
  <si>
    <t>両替手数料</t>
    <rPh sb="0" eb="2">
      <t>リョウガエ</t>
    </rPh>
    <rPh sb="2" eb="5">
      <t>テスウリョウ</t>
    </rPh>
    <phoneticPr fontId="2"/>
  </si>
  <si>
    <t>軟式野球</t>
    <rPh sb="0" eb="2">
      <t>ナンシキ</t>
    </rPh>
    <rPh sb="2" eb="4">
      <t>ヤキュウ</t>
    </rPh>
    <phoneticPr fontId="2"/>
  </si>
  <si>
    <t>会議費</t>
    <rPh sb="0" eb="3">
      <t>カイギヒ</t>
    </rPh>
    <phoneticPr fontId="2"/>
  </si>
  <si>
    <t>戻し</t>
    <rPh sb="0" eb="1">
      <t>モド</t>
    </rPh>
    <phoneticPr fontId="2"/>
  </si>
  <si>
    <t>雑費用</t>
    <rPh sb="0" eb="1">
      <t>ザツ</t>
    </rPh>
    <rPh sb="1" eb="3">
      <t>ヒヨウ</t>
    </rPh>
    <phoneticPr fontId="2"/>
  </si>
  <si>
    <t>タクシー代</t>
    <rPh sb="4" eb="5">
      <t>ダイ</t>
    </rPh>
    <phoneticPr fontId="2"/>
  </si>
  <si>
    <t>市卓球</t>
    <rPh sb="0" eb="1">
      <t>シ</t>
    </rPh>
    <rPh sb="1" eb="3">
      <t>タッキュウ</t>
    </rPh>
    <phoneticPr fontId="2"/>
  </si>
  <si>
    <t>体育大会</t>
    <rPh sb="0" eb="2">
      <t>タイイク</t>
    </rPh>
    <rPh sb="2" eb="4">
      <t>タイカイ</t>
    </rPh>
    <phoneticPr fontId="2"/>
  </si>
  <si>
    <t>スポーツ祭（陸上男子）</t>
    <rPh sb="4" eb="5">
      <t>マツ</t>
    </rPh>
    <rPh sb="6" eb="8">
      <t>リクジョウ</t>
    </rPh>
    <rPh sb="8" eb="10">
      <t>ダンシ</t>
    </rPh>
    <phoneticPr fontId="2"/>
  </si>
  <si>
    <t>スポーツ祭（陸上女子）</t>
    <rPh sb="4" eb="5">
      <t>マツ</t>
    </rPh>
    <rPh sb="6" eb="8">
      <t>リクジョウ</t>
    </rPh>
    <rPh sb="8" eb="10">
      <t>ジョシ</t>
    </rPh>
    <phoneticPr fontId="2"/>
  </si>
  <si>
    <t>市水泳</t>
    <rPh sb="0" eb="1">
      <t>シ</t>
    </rPh>
    <rPh sb="1" eb="3">
      <t>スイエイ</t>
    </rPh>
    <phoneticPr fontId="2"/>
  </si>
  <si>
    <t>スポーツ祭（バレー）</t>
    <rPh sb="4" eb="5">
      <t>マツ</t>
    </rPh>
    <phoneticPr fontId="2"/>
  </si>
  <si>
    <t>戻し</t>
    <rPh sb="0" eb="1">
      <t>モド</t>
    </rPh>
    <phoneticPr fontId="2"/>
  </si>
  <si>
    <t>会議費</t>
    <rPh sb="0" eb="2">
      <t>カイギ</t>
    </rPh>
    <rPh sb="2" eb="3">
      <t>ヒ</t>
    </rPh>
    <phoneticPr fontId="2"/>
  </si>
  <si>
    <t>公民館</t>
    <rPh sb="0" eb="3">
      <t>コウミンカン</t>
    </rPh>
    <phoneticPr fontId="2"/>
  </si>
  <si>
    <t>ｸﾞﾗｳﾝﾄﾞｺﾞﾙﾌ</t>
    <phoneticPr fontId="2"/>
  </si>
  <si>
    <t>インク代他</t>
    <rPh sb="3" eb="4">
      <t>ダイ</t>
    </rPh>
    <rPh sb="4" eb="5">
      <t>ホカ</t>
    </rPh>
    <phoneticPr fontId="2"/>
  </si>
  <si>
    <t>積立金</t>
    <rPh sb="0" eb="2">
      <t>ツミタテ</t>
    </rPh>
    <rPh sb="2" eb="3">
      <t>キン</t>
    </rPh>
    <phoneticPr fontId="2"/>
  </si>
  <si>
    <t>特別会計へ</t>
    <rPh sb="0" eb="2">
      <t>トクベツ</t>
    </rPh>
    <rPh sb="2" eb="4">
      <t>カイケイ</t>
    </rPh>
    <phoneticPr fontId="2"/>
  </si>
  <si>
    <t>補助金</t>
    <rPh sb="0" eb="3">
      <t>ホジョキン</t>
    </rPh>
    <phoneticPr fontId="2"/>
  </si>
  <si>
    <t>スポーツ協会補助金</t>
    <rPh sb="4" eb="6">
      <t>キョウカイ</t>
    </rPh>
    <rPh sb="6" eb="9">
      <t>ホジョキン</t>
    </rPh>
    <phoneticPr fontId="2"/>
  </si>
  <si>
    <t>スポーツ協会</t>
    <rPh sb="4" eb="6">
      <t>キョウカイ</t>
    </rPh>
    <phoneticPr fontId="2"/>
  </si>
  <si>
    <t>仮払金</t>
    <rPh sb="0" eb="3">
      <t>カリバライキン</t>
    </rPh>
    <phoneticPr fontId="2"/>
  </si>
  <si>
    <t>戻し（ソフト部）</t>
    <rPh sb="0" eb="1">
      <t>モド</t>
    </rPh>
    <rPh sb="6" eb="7">
      <t>ブ</t>
    </rPh>
    <phoneticPr fontId="2"/>
  </si>
  <si>
    <t>部費</t>
    <rPh sb="0" eb="2">
      <t>ブヒ</t>
    </rPh>
    <phoneticPr fontId="2"/>
  </si>
  <si>
    <t>ソフト部</t>
    <rPh sb="3" eb="4">
      <t>ブ</t>
    </rPh>
    <phoneticPr fontId="2"/>
  </si>
  <si>
    <t>戻し（バレー部）</t>
    <rPh sb="0" eb="1">
      <t>モド</t>
    </rPh>
    <rPh sb="6" eb="7">
      <t>ブ</t>
    </rPh>
    <phoneticPr fontId="2"/>
  </si>
  <si>
    <t>部費</t>
    <rPh sb="0" eb="1">
      <t>ブ</t>
    </rPh>
    <rPh sb="1" eb="2">
      <t>ヒ</t>
    </rPh>
    <phoneticPr fontId="2"/>
  </si>
  <si>
    <t>バレー部</t>
    <rPh sb="3" eb="4">
      <t>ブ</t>
    </rPh>
    <phoneticPr fontId="2"/>
  </si>
  <si>
    <t>戻し（テニス部）</t>
    <rPh sb="0" eb="1">
      <t>モド</t>
    </rPh>
    <rPh sb="6" eb="7">
      <t>ブ</t>
    </rPh>
    <phoneticPr fontId="2"/>
  </si>
  <si>
    <t>部費</t>
    <rPh sb="0" eb="2">
      <t>ブヒ</t>
    </rPh>
    <phoneticPr fontId="2"/>
  </si>
  <si>
    <t>テニス部</t>
    <rPh sb="3" eb="4">
      <t>ブ</t>
    </rPh>
    <phoneticPr fontId="2"/>
  </si>
  <si>
    <t>戻し（フット部）</t>
    <rPh sb="0" eb="1">
      <t>モド</t>
    </rPh>
    <rPh sb="6" eb="7">
      <t>ブ</t>
    </rPh>
    <phoneticPr fontId="2"/>
  </si>
  <si>
    <t>フット部</t>
    <rPh sb="3" eb="4">
      <t>ブ</t>
    </rPh>
    <phoneticPr fontId="2"/>
  </si>
  <si>
    <t>戻し（バドミントン部）</t>
    <rPh sb="0" eb="1">
      <t>モド</t>
    </rPh>
    <rPh sb="9" eb="10">
      <t>ブ</t>
    </rPh>
    <phoneticPr fontId="2"/>
  </si>
  <si>
    <t>バドミントン部</t>
    <rPh sb="6" eb="7">
      <t>ブ</t>
    </rPh>
    <phoneticPr fontId="2"/>
  </si>
  <si>
    <t>地域スポーツ教室補助金</t>
    <rPh sb="0" eb="2">
      <t>チイキ</t>
    </rPh>
    <rPh sb="6" eb="8">
      <t>キョウシツ</t>
    </rPh>
    <rPh sb="8" eb="11">
      <t>ホジョキン</t>
    </rPh>
    <phoneticPr fontId="2"/>
  </si>
  <si>
    <t>分担金</t>
    <rPh sb="0" eb="3">
      <t>ブンタンキン</t>
    </rPh>
    <phoneticPr fontId="2"/>
  </si>
  <si>
    <t>事務印刷費</t>
    <phoneticPr fontId="2"/>
  </si>
  <si>
    <t>事務印刷費</t>
    <phoneticPr fontId="2"/>
  </si>
  <si>
    <t>仮払金</t>
    <phoneticPr fontId="2"/>
  </si>
  <si>
    <t>仮払金</t>
    <phoneticPr fontId="2"/>
  </si>
  <si>
    <t>インク他</t>
    <rPh sb="3" eb="4">
      <t>ホカ</t>
    </rPh>
    <phoneticPr fontId="2"/>
  </si>
  <si>
    <t>公民館</t>
    <rPh sb="0" eb="3">
      <t>コウミンカン</t>
    </rPh>
    <phoneticPr fontId="2"/>
  </si>
  <si>
    <t>スポーツ祭</t>
    <rPh sb="4" eb="5">
      <t>マツ</t>
    </rPh>
    <phoneticPr fontId="2"/>
  </si>
  <si>
    <t>体育大会</t>
    <rPh sb="0" eb="2">
      <t>タイイク</t>
    </rPh>
    <rPh sb="2" eb="4">
      <t>タイカイ</t>
    </rPh>
    <phoneticPr fontId="2"/>
  </si>
  <si>
    <t>用紙代他</t>
    <rPh sb="0" eb="2">
      <t>ヨウシ</t>
    </rPh>
    <rPh sb="2" eb="3">
      <t>ダイ</t>
    </rPh>
    <rPh sb="3" eb="4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</si>
</sst>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/mm/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56" fontId="3" fillId="0" borderId="14" xfId="0" applyNumberFormat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14" xfId="1" applyFont="1" applyBorder="1">
      <alignment vertical="center"/>
    </xf>
    <xf numFmtId="38" fontId="4" fillId="0" borderId="15" xfId="1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17" xfId="0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17" xfId="1" applyFont="1" applyFill="1" applyBorder="1">
      <alignment vertical="center"/>
    </xf>
    <xf numFmtId="0" fontId="3" fillId="0" borderId="19" xfId="0" applyFont="1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20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topLeftCell="C1" zoomScaleNormal="100" workbookViewId="0">
      <selection activeCell="C2" sqref="C2"/>
    </sheetView>
  </sheetViews>
  <sheetFormatPr defaultRowHeight="13.5" x14ac:dyDescent="0.15"/>
  <cols>
    <col min="1" max="1" width="4.875" customWidth="1"/>
    <col min="2" max="2" width="11.5" customWidth="1"/>
    <col min="3" max="3" width="15" customWidth="1"/>
    <col min="4" max="4" width="35.125" customWidth="1"/>
    <col min="5" max="6" width="9.625" customWidth="1"/>
    <col min="7" max="7" width="10.875" customWidth="1"/>
  </cols>
  <sheetData>
    <row r="1" spans="1:7" ht="14.25" thickBot="1" x14ac:dyDescent="0.2">
      <c r="A1" s="4" t="s">
        <v>0</v>
      </c>
      <c r="B1" s="11" t="s">
        <v>4</v>
      </c>
      <c r="C1" s="11" t="s">
        <v>5</v>
      </c>
      <c r="D1" s="4" t="s">
        <v>6</v>
      </c>
      <c r="E1" s="4" t="s">
        <v>1</v>
      </c>
      <c r="F1" s="4" t="s">
        <v>2</v>
      </c>
      <c r="G1" s="4" t="s">
        <v>3</v>
      </c>
    </row>
    <row r="2" spans="1:7" ht="15" customHeight="1" x14ac:dyDescent="0.15">
      <c r="A2" s="12">
        <v>1</v>
      </c>
      <c r="B2" s="13"/>
      <c r="C2" s="14"/>
      <c r="D2" s="14" t="s">
        <v>7</v>
      </c>
      <c r="E2" s="15"/>
      <c r="F2" s="15"/>
      <c r="G2" s="16">
        <v>99272</v>
      </c>
    </row>
    <row r="3" spans="1:7" ht="14.25" customHeight="1" x14ac:dyDescent="0.15">
      <c r="A3" s="17">
        <f>A2+1</f>
        <v>2</v>
      </c>
      <c r="B3" s="18">
        <v>43564</v>
      </c>
      <c r="C3" s="19" t="s">
        <v>22</v>
      </c>
      <c r="D3" s="19" t="s">
        <v>23</v>
      </c>
      <c r="E3" s="20">
        <v>12700</v>
      </c>
      <c r="F3" s="20"/>
      <c r="G3" s="21">
        <f>G2+F3-E3</f>
        <v>86572</v>
      </c>
    </row>
    <row r="4" spans="1:7" ht="14.25" customHeight="1" x14ac:dyDescent="0.15">
      <c r="A4" s="17">
        <f>A3+1</f>
        <v>3</v>
      </c>
      <c r="B4" s="18">
        <v>43564</v>
      </c>
      <c r="C4" s="19" t="s">
        <v>13</v>
      </c>
      <c r="D4" s="19" t="s">
        <v>12</v>
      </c>
      <c r="E4" s="20">
        <v>31104</v>
      </c>
      <c r="F4" s="20"/>
      <c r="G4" s="21">
        <f t="shared" ref="G4:G69" si="0">G3+F4-E4</f>
        <v>55468</v>
      </c>
    </row>
    <row r="5" spans="1:7" ht="14.25" customHeight="1" x14ac:dyDescent="0.15">
      <c r="A5" s="17">
        <f t="shared" ref="A5:A70" si="1">A4+1</f>
        <v>4</v>
      </c>
      <c r="B5" s="18">
        <v>43568</v>
      </c>
      <c r="C5" s="19" t="s">
        <v>99</v>
      </c>
      <c r="D5" s="19" t="s">
        <v>24</v>
      </c>
      <c r="E5" s="20">
        <v>21384</v>
      </c>
      <c r="F5" s="20"/>
      <c r="G5" s="21">
        <f t="shared" si="0"/>
        <v>34084</v>
      </c>
    </row>
    <row r="6" spans="1:7" ht="14.25" customHeight="1" x14ac:dyDescent="0.15">
      <c r="A6" s="17">
        <f>A5+1</f>
        <v>5</v>
      </c>
      <c r="B6" s="18">
        <v>43573</v>
      </c>
      <c r="C6" s="19" t="s">
        <v>18</v>
      </c>
      <c r="D6" s="19" t="s">
        <v>25</v>
      </c>
      <c r="E6" s="20">
        <v>5000</v>
      </c>
      <c r="F6" s="20"/>
      <c r="G6" s="21">
        <f>G5+F6-E6</f>
        <v>29084</v>
      </c>
    </row>
    <row r="7" spans="1:7" ht="14.25" customHeight="1" x14ac:dyDescent="0.15">
      <c r="A7" s="17">
        <f>A6+1</f>
        <v>6</v>
      </c>
      <c r="B7" s="18">
        <v>43593</v>
      </c>
      <c r="C7" s="19" t="s">
        <v>20</v>
      </c>
      <c r="D7" s="19" t="s">
        <v>26</v>
      </c>
      <c r="E7" s="20"/>
      <c r="F7" s="20">
        <v>28000</v>
      </c>
      <c r="G7" s="21">
        <f>G6+F7-E7</f>
        <v>57084</v>
      </c>
    </row>
    <row r="8" spans="1:7" ht="14.25" customHeight="1" x14ac:dyDescent="0.15">
      <c r="A8" s="17">
        <f t="shared" si="1"/>
        <v>7</v>
      </c>
      <c r="B8" s="18">
        <v>43599</v>
      </c>
      <c r="C8" s="19" t="s">
        <v>14</v>
      </c>
      <c r="D8" s="19" t="s">
        <v>15</v>
      </c>
      <c r="E8" s="20">
        <v>24344</v>
      </c>
      <c r="F8" s="20"/>
      <c r="G8" s="21">
        <f t="shared" si="0"/>
        <v>32740</v>
      </c>
    </row>
    <row r="9" spans="1:7" ht="14.25" customHeight="1" x14ac:dyDescent="0.15">
      <c r="A9" s="17">
        <f t="shared" si="1"/>
        <v>8</v>
      </c>
      <c r="B9" s="18">
        <v>43599</v>
      </c>
      <c r="C9" s="19" t="s">
        <v>14</v>
      </c>
      <c r="D9" s="19" t="s">
        <v>27</v>
      </c>
      <c r="E9" s="20">
        <v>14910</v>
      </c>
      <c r="F9" s="20"/>
      <c r="G9" s="21">
        <f t="shared" si="0"/>
        <v>17830</v>
      </c>
    </row>
    <row r="10" spans="1:7" ht="14.25" customHeight="1" x14ac:dyDescent="0.15">
      <c r="A10" s="17">
        <f t="shared" si="1"/>
        <v>9</v>
      </c>
      <c r="B10" s="18">
        <v>43601</v>
      </c>
      <c r="C10" s="19" t="s">
        <v>19</v>
      </c>
      <c r="D10" s="19" t="s">
        <v>77</v>
      </c>
      <c r="E10" s="20">
        <v>1436</v>
      </c>
      <c r="F10" s="20"/>
      <c r="G10" s="21">
        <f t="shared" si="0"/>
        <v>16394</v>
      </c>
    </row>
    <row r="11" spans="1:7" ht="14.25" customHeight="1" x14ac:dyDescent="0.15">
      <c r="A11" s="17">
        <f t="shared" si="1"/>
        <v>10</v>
      </c>
      <c r="B11" s="18">
        <v>43608</v>
      </c>
      <c r="C11" s="19" t="s">
        <v>21</v>
      </c>
      <c r="D11" s="19" t="s">
        <v>28</v>
      </c>
      <c r="E11" s="20">
        <v>10000</v>
      </c>
      <c r="F11" s="20"/>
      <c r="G11" s="21">
        <f t="shared" si="0"/>
        <v>6394</v>
      </c>
    </row>
    <row r="12" spans="1:7" ht="14.25" customHeight="1" x14ac:dyDescent="0.15">
      <c r="A12" s="17">
        <f t="shared" si="1"/>
        <v>11</v>
      </c>
      <c r="B12" s="18">
        <v>43619</v>
      </c>
      <c r="C12" s="19" t="s">
        <v>16</v>
      </c>
      <c r="D12" s="19" t="s">
        <v>29</v>
      </c>
      <c r="E12" s="20"/>
      <c r="F12" s="20">
        <v>55176</v>
      </c>
      <c r="G12" s="21">
        <f t="shared" si="0"/>
        <v>61570</v>
      </c>
    </row>
    <row r="13" spans="1:7" ht="14.25" customHeight="1" x14ac:dyDescent="0.15">
      <c r="A13" s="17">
        <f t="shared" si="1"/>
        <v>12</v>
      </c>
      <c r="B13" s="18">
        <v>43619</v>
      </c>
      <c r="C13" s="19" t="s">
        <v>16</v>
      </c>
      <c r="D13" s="19" t="s">
        <v>30</v>
      </c>
      <c r="E13" s="20"/>
      <c r="F13" s="20">
        <v>138676</v>
      </c>
      <c r="G13" s="21">
        <f t="shared" si="0"/>
        <v>200246</v>
      </c>
    </row>
    <row r="14" spans="1:7" ht="13.5" customHeight="1" x14ac:dyDescent="0.15">
      <c r="A14" s="17">
        <f t="shared" si="1"/>
        <v>13</v>
      </c>
      <c r="B14" s="18">
        <v>43619</v>
      </c>
      <c r="C14" s="19" t="s">
        <v>16</v>
      </c>
      <c r="D14" s="19" t="s">
        <v>31</v>
      </c>
      <c r="E14" s="20"/>
      <c r="F14" s="20">
        <v>56500</v>
      </c>
      <c r="G14" s="21">
        <f t="shared" si="0"/>
        <v>256746</v>
      </c>
    </row>
    <row r="15" spans="1:7" ht="14.25" customHeight="1" x14ac:dyDescent="0.15">
      <c r="A15" s="17">
        <f t="shared" si="1"/>
        <v>14</v>
      </c>
      <c r="B15" s="18">
        <v>43620</v>
      </c>
      <c r="C15" s="19" t="s">
        <v>16</v>
      </c>
      <c r="D15" s="19" t="s">
        <v>32</v>
      </c>
      <c r="E15" s="20"/>
      <c r="F15" s="20">
        <v>67176</v>
      </c>
      <c r="G15" s="21">
        <f t="shared" si="0"/>
        <v>323922</v>
      </c>
    </row>
    <row r="16" spans="1:7" ht="14.25" customHeight="1" x14ac:dyDescent="0.15">
      <c r="A16" s="17">
        <f t="shared" si="1"/>
        <v>15</v>
      </c>
      <c r="B16" s="18">
        <v>43621</v>
      </c>
      <c r="C16" s="19" t="s">
        <v>18</v>
      </c>
      <c r="D16" s="19" t="s">
        <v>33</v>
      </c>
      <c r="E16" s="20">
        <v>26000</v>
      </c>
      <c r="F16" s="20"/>
      <c r="G16" s="21">
        <f t="shared" si="0"/>
        <v>297922</v>
      </c>
    </row>
    <row r="17" spans="1:7" ht="14.25" customHeight="1" x14ac:dyDescent="0.15">
      <c r="A17" s="17">
        <f t="shared" si="1"/>
        <v>16</v>
      </c>
      <c r="B17" s="18">
        <v>43621</v>
      </c>
      <c r="C17" s="19" t="s">
        <v>18</v>
      </c>
      <c r="D17" s="19" t="s">
        <v>34</v>
      </c>
      <c r="E17" s="20">
        <v>30022</v>
      </c>
      <c r="F17" s="20"/>
      <c r="G17" s="21">
        <f t="shared" si="0"/>
        <v>267900</v>
      </c>
    </row>
    <row r="18" spans="1:7" ht="14.25" customHeight="1" x14ac:dyDescent="0.15">
      <c r="A18" s="17">
        <f t="shared" si="1"/>
        <v>17</v>
      </c>
      <c r="B18" s="18">
        <v>43621</v>
      </c>
      <c r="C18" s="19" t="s">
        <v>18</v>
      </c>
      <c r="D18" s="19" t="s">
        <v>34</v>
      </c>
      <c r="E18" s="20">
        <v>19739</v>
      </c>
      <c r="F18" s="20"/>
      <c r="G18" s="21">
        <f t="shared" si="0"/>
        <v>248161</v>
      </c>
    </row>
    <row r="19" spans="1:7" ht="14.25" customHeight="1" x14ac:dyDescent="0.15">
      <c r="A19" s="17">
        <f>A18+1</f>
        <v>18</v>
      </c>
      <c r="B19" s="18">
        <v>43627</v>
      </c>
      <c r="C19" s="19" t="s">
        <v>16</v>
      </c>
      <c r="D19" s="19" t="s">
        <v>35</v>
      </c>
      <c r="E19" s="20"/>
      <c r="F19" s="20">
        <v>41176</v>
      </c>
      <c r="G19" s="21">
        <f>G18+F19-E19</f>
        <v>289337</v>
      </c>
    </row>
    <row r="20" spans="1:7" ht="14.25" customHeight="1" x14ac:dyDescent="0.15">
      <c r="A20" s="17">
        <f t="shared" si="1"/>
        <v>19</v>
      </c>
      <c r="B20" s="18">
        <v>43630</v>
      </c>
      <c r="C20" s="19" t="s">
        <v>16</v>
      </c>
      <c r="D20" s="19" t="s">
        <v>36</v>
      </c>
      <c r="E20" s="20"/>
      <c r="F20" s="20">
        <v>139676</v>
      </c>
      <c r="G20" s="21">
        <f t="shared" si="0"/>
        <v>429013</v>
      </c>
    </row>
    <row r="21" spans="1:7" ht="14.25" customHeight="1" x14ac:dyDescent="0.15">
      <c r="A21" s="17">
        <f t="shared" si="1"/>
        <v>20</v>
      </c>
      <c r="B21" s="18">
        <v>43634</v>
      </c>
      <c r="C21" s="19" t="s">
        <v>18</v>
      </c>
      <c r="D21" s="19" t="s">
        <v>37</v>
      </c>
      <c r="E21" s="20">
        <v>7800</v>
      </c>
      <c r="F21" s="20"/>
      <c r="G21" s="21">
        <f t="shared" si="0"/>
        <v>421213</v>
      </c>
    </row>
    <row r="22" spans="1:7" ht="13.5" customHeight="1" x14ac:dyDescent="0.15">
      <c r="A22" s="17">
        <f t="shared" si="1"/>
        <v>21</v>
      </c>
      <c r="B22" s="18">
        <v>43637</v>
      </c>
      <c r="C22" s="19" t="s">
        <v>38</v>
      </c>
      <c r="D22" s="19" t="s">
        <v>39</v>
      </c>
      <c r="E22" s="20">
        <v>100000</v>
      </c>
      <c r="F22" s="20"/>
      <c r="G22" s="21">
        <f t="shared" si="0"/>
        <v>321213</v>
      </c>
    </row>
    <row r="23" spans="1:7" ht="13.5" customHeight="1" x14ac:dyDescent="0.15">
      <c r="A23" s="17">
        <f t="shared" si="1"/>
        <v>22</v>
      </c>
      <c r="B23" s="18">
        <v>43637</v>
      </c>
      <c r="C23" s="19" t="s">
        <v>40</v>
      </c>
      <c r="D23" s="19" t="s">
        <v>41</v>
      </c>
      <c r="E23" s="20">
        <v>10000</v>
      </c>
      <c r="F23" s="20"/>
      <c r="G23" s="21">
        <f t="shared" si="0"/>
        <v>311213</v>
      </c>
    </row>
    <row r="24" spans="1:7" ht="13.5" customHeight="1" x14ac:dyDescent="0.15">
      <c r="A24" s="17">
        <f t="shared" si="1"/>
        <v>23</v>
      </c>
      <c r="B24" s="18">
        <v>43637</v>
      </c>
      <c r="C24" s="19" t="s">
        <v>16</v>
      </c>
      <c r="D24" s="19" t="s">
        <v>42</v>
      </c>
      <c r="E24" s="20"/>
      <c r="F24" s="20">
        <v>40176</v>
      </c>
      <c r="G24" s="21">
        <f t="shared" si="0"/>
        <v>351389</v>
      </c>
    </row>
    <row r="25" spans="1:7" ht="13.5" customHeight="1" x14ac:dyDescent="0.15">
      <c r="A25" s="17">
        <f t="shared" si="1"/>
        <v>24</v>
      </c>
      <c r="B25" s="18">
        <v>43640</v>
      </c>
      <c r="C25" s="19" t="s">
        <v>16</v>
      </c>
      <c r="D25" s="19" t="s">
        <v>43</v>
      </c>
      <c r="E25" s="20"/>
      <c r="F25" s="20">
        <v>51176</v>
      </c>
      <c r="G25" s="21">
        <f t="shared" si="0"/>
        <v>402565</v>
      </c>
    </row>
    <row r="26" spans="1:7" ht="13.5" customHeight="1" x14ac:dyDescent="0.15">
      <c r="A26" s="17">
        <f t="shared" si="1"/>
        <v>25</v>
      </c>
      <c r="B26" s="18">
        <v>43641</v>
      </c>
      <c r="C26" s="19" t="s">
        <v>16</v>
      </c>
      <c r="D26" s="19" t="s">
        <v>44</v>
      </c>
      <c r="E26" s="20"/>
      <c r="F26" s="20">
        <v>52176</v>
      </c>
      <c r="G26" s="21">
        <f t="shared" si="0"/>
        <v>454741</v>
      </c>
    </row>
    <row r="27" spans="1:7" ht="13.5" customHeight="1" x14ac:dyDescent="0.15">
      <c r="A27" s="17">
        <f t="shared" si="1"/>
        <v>26</v>
      </c>
      <c r="B27" s="18">
        <v>43648</v>
      </c>
      <c r="C27" s="19" t="s">
        <v>13</v>
      </c>
      <c r="D27" s="19" t="s">
        <v>45</v>
      </c>
      <c r="E27" s="20">
        <v>5080</v>
      </c>
      <c r="F27" s="20"/>
      <c r="G27" s="21">
        <f t="shared" si="0"/>
        <v>449661</v>
      </c>
    </row>
    <row r="28" spans="1:7" ht="13.5" customHeight="1" x14ac:dyDescent="0.15">
      <c r="A28" s="17">
        <f t="shared" si="1"/>
        <v>27</v>
      </c>
      <c r="B28" s="18">
        <v>43651</v>
      </c>
      <c r="C28" s="19" t="s">
        <v>18</v>
      </c>
      <c r="D28" s="19" t="s">
        <v>46</v>
      </c>
      <c r="E28" s="20">
        <v>10000</v>
      </c>
      <c r="F28" s="20"/>
      <c r="G28" s="21">
        <f t="shared" si="0"/>
        <v>439661</v>
      </c>
    </row>
    <row r="29" spans="1:7" ht="13.5" customHeight="1" x14ac:dyDescent="0.15">
      <c r="A29" s="17">
        <f t="shared" si="1"/>
        <v>28</v>
      </c>
      <c r="B29" s="18">
        <v>43651</v>
      </c>
      <c r="C29" s="19" t="s">
        <v>17</v>
      </c>
      <c r="D29" s="19" t="s">
        <v>47</v>
      </c>
      <c r="E29" s="20">
        <v>44000</v>
      </c>
      <c r="F29" s="20"/>
      <c r="G29" s="21">
        <f t="shared" si="0"/>
        <v>395661</v>
      </c>
    </row>
    <row r="30" spans="1:7" ht="13.5" customHeight="1" x14ac:dyDescent="0.15">
      <c r="A30" s="17">
        <f t="shared" si="1"/>
        <v>29</v>
      </c>
      <c r="B30" s="18">
        <v>43651</v>
      </c>
      <c r="C30" s="19" t="s">
        <v>59</v>
      </c>
      <c r="D30" s="19" t="s">
        <v>48</v>
      </c>
      <c r="E30" s="20">
        <v>50000</v>
      </c>
      <c r="F30" s="20"/>
      <c r="G30" s="21">
        <f t="shared" si="0"/>
        <v>345661</v>
      </c>
    </row>
    <row r="31" spans="1:7" ht="13.5" customHeight="1" x14ac:dyDescent="0.15">
      <c r="A31" s="17">
        <f>A30+1</f>
        <v>30</v>
      </c>
      <c r="B31" s="18">
        <v>43651</v>
      </c>
      <c r="C31" s="19" t="s">
        <v>85</v>
      </c>
      <c r="D31" s="19" t="s">
        <v>41</v>
      </c>
      <c r="E31" s="20">
        <v>50000</v>
      </c>
      <c r="F31" s="20"/>
      <c r="G31" s="21">
        <f>G30+F31-E31</f>
        <v>295661</v>
      </c>
    </row>
    <row r="32" spans="1:7" ht="13.5" customHeight="1" x14ac:dyDescent="0.15">
      <c r="A32" s="17">
        <f>A31+1</f>
        <v>31</v>
      </c>
      <c r="B32" s="18">
        <v>43651</v>
      </c>
      <c r="C32" s="19" t="s">
        <v>101</v>
      </c>
      <c r="D32" s="19" t="s">
        <v>49</v>
      </c>
      <c r="E32" s="20">
        <v>50000</v>
      </c>
      <c r="F32" s="20"/>
      <c r="G32" s="21">
        <f>G31+F32-E32</f>
        <v>245661</v>
      </c>
    </row>
    <row r="33" spans="1:7" ht="13.5" customHeight="1" x14ac:dyDescent="0.15">
      <c r="A33" s="17">
        <f>A32+1</f>
        <v>32</v>
      </c>
      <c r="B33" s="18">
        <v>43651</v>
      </c>
      <c r="C33" s="19" t="s">
        <v>102</v>
      </c>
      <c r="D33" s="19" t="s">
        <v>50</v>
      </c>
      <c r="E33" s="20">
        <v>50000</v>
      </c>
      <c r="F33" s="20"/>
      <c r="G33" s="21">
        <f>G32+F33-E33</f>
        <v>195661</v>
      </c>
    </row>
    <row r="34" spans="1:7" ht="13.5" customHeight="1" x14ac:dyDescent="0.15">
      <c r="A34" s="17">
        <f t="shared" si="1"/>
        <v>33</v>
      </c>
      <c r="B34" s="18">
        <v>43651</v>
      </c>
      <c r="C34" s="19" t="s">
        <v>102</v>
      </c>
      <c r="D34" s="19" t="s">
        <v>51</v>
      </c>
      <c r="E34" s="20">
        <v>50000</v>
      </c>
      <c r="F34" s="20"/>
      <c r="G34" s="21">
        <f t="shared" si="0"/>
        <v>145661</v>
      </c>
    </row>
    <row r="35" spans="1:7" ht="13.5" customHeight="1" x14ac:dyDescent="0.15">
      <c r="A35" s="17">
        <f t="shared" si="1"/>
        <v>34</v>
      </c>
      <c r="B35" s="18">
        <v>43651</v>
      </c>
      <c r="C35" s="19" t="s">
        <v>102</v>
      </c>
      <c r="D35" s="19" t="s">
        <v>52</v>
      </c>
      <c r="E35" s="20">
        <v>50000</v>
      </c>
      <c r="F35" s="20"/>
      <c r="G35" s="21">
        <f t="shared" si="0"/>
        <v>95661</v>
      </c>
    </row>
    <row r="36" spans="1:7" ht="13.5" customHeight="1" x14ac:dyDescent="0.15">
      <c r="A36" s="17">
        <f t="shared" si="1"/>
        <v>35</v>
      </c>
      <c r="B36" s="18">
        <v>43655</v>
      </c>
      <c r="C36" s="19" t="s">
        <v>99</v>
      </c>
      <c r="D36" s="19" t="s">
        <v>75</v>
      </c>
      <c r="E36" s="20">
        <v>20312</v>
      </c>
      <c r="F36" s="20"/>
      <c r="G36" s="21">
        <f t="shared" si="0"/>
        <v>75349</v>
      </c>
    </row>
    <row r="37" spans="1:7" ht="13.5" customHeight="1" x14ac:dyDescent="0.15">
      <c r="A37" s="17">
        <f t="shared" si="1"/>
        <v>36</v>
      </c>
      <c r="B37" s="18">
        <v>43655</v>
      </c>
      <c r="C37" s="19" t="s">
        <v>53</v>
      </c>
      <c r="D37" s="19" t="s">
        <v>54</v>
      </c>
      <c r="E37" s="20"/>
      <c r="F37" s="20">
        <v>108176</v>
      </c>
      <c r="G37" s="21">
        <f t="shared" si="0"/>
        <v>183525</v>
      </c>
    </row>
    <row r="38" spans="1:7" ht="13.5" customHeight="1" x14ac:dyDescent="0.15">
      <c r="A38" s="17">
        <f t="shared" si="1"/>
        <v>37</v>
      </c>
      <c r="B38" s="18">
        <v>43656</v>
      </c>
      <c r="C38" s="19" t="s">
        <v>53</v>
      </c>
      <c r="D38" s="19" t="s">
        <v>55</v>
      </c>
      <c r="E38" s="20"/>
      <c r="F38" s="20">
        <v>81676</v>
      </c>
      <c r="G38" s="21">
        <f t="shared" si="0"/>
        <v>265201</v>
      </c>
    </row>
    <row r="39" spans="1:7" ht="13.5" customHeight="1" x14ac:dyDescent="0.15">
      <c r="A39" s="17">
        <f t="shared" si="1"/>
        <v>38</v>
      </c>
      <c r="B39" s="18">
        <v>43665</v>
      </c>
      <c r="C39" s="19" t="s">
        <v>56</v>
      </c>
      <c r="D39" s="19" t="s">
        <v>57</v>
      </c>
      <c r="E39" s="20">
        <v>200000</v>
      </c>
      <c r="F39" s="20"/>
      <c r="G39" s="21">
        <f t="shared" si="0"/>
        <v>65201</v>
      </c>
    </row>
    <row r="40" spans="1:7" ht="13.5" customHeight="1" x14ac:dyDescent="0.15">
      <c r="A40" s="17">
        <f t="shared" si="1"/>
        <v>39</v>
      </c>
      <c r="B40" s="18">
        <v>43676</v>
      </c>
      <c r="C40" s="19" t="s">
        <v>53</v>
      </c>
      <c r="D40" s="19" t="s">
        <v>58</v>
      </c>
      <c r="E40" s="20"/>
      <c r="F40" s="20">
        <v>110176</v>
      </c>
      <c r="G40" s="21">
        <f t="shared" si="0"/>
        <v>175377</v>
      </c>
    </row>
    <row r="41" spans="1:7" ht="13.5" customHeight="1" x14ac:dyDescent="0.15">
      <c r="A41" s="17">
        <f t="shared" si="1"/>
        <v>40</v>
      </c>
      <c r="B41" s="18">
        <v>43679</v>
      </c>
      <c r="C41" s="19" t="s">
        <v>59</v>
      </c>
      <c r="D41" s="19" t="s">
        <v>60</v>
      </c>
      <c r="E41" s="20">
        <v>100000</v>
      </c>
      <c r="F41" s="20"/>
      <c r="G41" s="21">
        <f t="shared" si="0"/>
        <v>75377</v>
      </c>
    </row>
    <row r="42" spans="1:7" ht="13.5" customHeight="1" x14ac:dyDescent="0.15">
      <c r="A42" s="17">
        <f t="shared" si="1"/>
        <v>41</v>
      </c>
      <c r="B42" s="18">
        <v>43679</v>
      </c>
      <c r="C42" s="19" t="s">
        <v>59</v>
      </c>
      <c r="D42" s="19" t="s">
        <v>61</v>
      </c>
      <c r="E42" s="20">
        <v>324</v>
      </c>
      <c r="F42" s="20"/>
      <c r="G42" s="21">
        <f t="shared" si="0"/>
        <v>75053</v>
      </c>
    </row>
    <row r="43" spans="1:7" ht="13.5" customHeight="1" x14ac:dyDescent="0.15">
      <c r="A43" s="17">
        <f t="shared" si="1"/>
        <v>42</v>
      </c>
      <c r="B43" s="18">
        <v>43685</v>
      </c>
      <c r="C43" s="19" t="s">
        <v>40</v>
      </c>
      <c r="D43" s="19" t="s">
        <v>62</v>
      </c>
      <c r="E43" s="20">
        <v>10937</v>
      </c>
      <c r="F43" s="20"/>
      <c r="G43" s="21">
        <f t="shared" si="0"/>
        <v>64116</v>
      </c>
    </row>
    <row r="44" spans="1:7" ht="13.5" customHeight="1" x14ac:dyDescent="0.15">
      <c r="A44" s="17">
        <f t="shared" si="1"/>
        <v>43</v>
      </c>
      <c r="B44" s="18">
        <v>43703</v>
      </c>
      <c r="C44" s="19" t="s">
        <v>63</v>
      </c>
      <c r="D44" s="19" t="s">
        <v>45</v>
      </c>
      <c r="E44" s="20">
        <v>5080</v>
      </c>
      <c r="F44" s="20"/>
      <c r="G44" s="21">
        <f t="shared" si="0"/>
        <v>59036</v>
      </c>
    </row>
    <row r="45" spans="1:7" ht="13.5" customHeight="1" x14ac:dyDescent="0.15">
      <c r="A45" s="17">
        <f t="shared" si="1"/>
        <v>44</v>
      </c>
      <c r="B45" s="18">
        <v>43725</v>
      </c>
      <c r="C45" s="19" t="s">
        <v>56</v>
      </c>
      <c r="D45" s="19" t="s">
        <v>64</v>
      </c>
      <c r="E45" s="20"/>
      <c r="F45" s="20">
        <v>300324</v>
      </c>
      <c r="G45" s="21">
        <f t="shared" si="0"/>
        <v>359360</v>
      </c>
    </row>
    <row r="46" spans="1:7" ht="13.5" customHeight="1" x14ac:dyDescent="0.15">
      <c r="A46" s="17">
        <f t="shared" si="1"/>
        <v>45</v>
      </c>
      <c r="B46" s="18">
        <v>43725</v>
      </c>
      <c r="C46" s="19" t="s">
        <v>19</v>
      </c>
      <c r="D46" s="19" t="s">
        <v>103</v>
      </c>
      <c r="E46" s="20">
        <v>1400</v>
      </c>
      <c r="F46" s="20"/>
      <c r="G46" s="21">
        <f t="shared" si="0"/>
        <v>357960</v>
      </c>
    </row>
    <row r="47" spans="1:7" ht="13.5" customHeight="1" x14ac:dyDescent="0.15">
      <c r="A47" s="17">
        <f t="shared" si="1"/>
        <v>46</v>
      </c>
      <c r="B47" s="18">
        <v>43725</v>
      </c>
      <c r="C47" s="19" t="s">
        <v>65</v>
      </c>
      <c r="D47" s="19" t="s">
        <v>66</v>
      </c>
      <c r="E47" s="20">
        <v>1440</v>
      </c>
      <c r="F47" s="20"/>
      <c r="G47" s="21">
        <f t="shared" si="0"/>
        <v>356520</v>
      </c>
    </row>
    <row r="48" spans="1:7" ht="13.5" customHeight="1" x14ac:dyDescent="0.15">
      <c r="A48" s="17">
        <f t="shared" si="1"/>
        <v>47</v>
      </c>
      <c r="B48" s="18">
        <v>43725</v>
      </c>
      <c r="C48" s="19" t="s">
        <v>18</v>
      </c>
      <c r="D48" s="19" t="s">
        <v>67</v>
      </c>
      <c r="E48" s="20">
        <v>10848</v>
      </c>
      <c r="F48" s="20"/>
      <c r="G48" s="21">
        <f t="shared" si="0"/>
        <v>345672</v>
      </c>
    </row>
    <row r="49" spans="1:7" ht="13.5" customHeight="1" x14ac:dyDescent="0.15">
      <c r="A49" s="17">
        <f t="shared" si="1"/>
        <v>48</v>
      </c>
      <c r="B49" s="18">
        <v>43725</v>
      </c>
      <c r="C49" s="19" t="s">
        <v>18</v>
      </c>
      <c r="D49" s="19" t="s">
        <v>49</v>
      </c>
      <c r="E49" s="20">
        <v>8625</v>
      </c>
      <c r="F49" s="20"/>
      <c r="G49" s="21">
        <f t="shared" si="0"/>
        <v>337047</v>
      </c>
    </row>
    <row r="50" spans="1:7" ht="13.5" customHeight="1" x14ac:dyDescent="0.15">
      <c r="A50" s="17">
        <f t="shared" si="1"/>
        <v>49</v>
      </c>
      <c r="B50" s="18">
        <v>43725</v>
      </c>
      <c r="C50" s="19" t="s">
        <v>65</v>
      </c>
      <c r="D50" s="19" t="s">
        <v>66</v>
      </c>
      <c r="E50" s="20">
        <v>1360</v>
      </c>
      <c r="F50" s="20"/>
      <c r="G50" s="21">
        <f t="shared" si="0"/>
        <v>335687</v>
      </c>
    </row>
    <row r="51" spans="1:7" ht="13.5" customHeight="1" x14ac:dyDescent="0.15">
      <c r="A51" s="17">
        <f t="shared" si="1"/>
        <v>50</v>
      </c>
      <c r="B51" s="18">
        <v>43728</v>
      </c>
      <c r="C51" s="19" t="s">
        <v>59</v>
      </c>
      <c r="D51" s="19" t="s">
        <v>68</v>
      </c>
      <c r="E51" s="20">
        <v>100000</v>
      </c>
      <c r="F51" s="20"/>
      <c r="G51" s="21">
        <f t="shared" si="0"/>
        <v>235687</v>
      </c>
    </row>
    <row r="52" spans="1:7" ht="13.5" customHeight="1" x14ac:dyDescent="0.15">
      <c r="A52" s="17">
        <f t="shared" si="1"/>
        <v>51</v>
      </c>
      <c r="B52" s="18">
        <v>43735</v>
      </c>
      <c r="C52" s="19" t="s">
        <v>56</v>
      </c>
      <c r="D52" s="19" t="s">
        <v>68</v>
      </c>
      <c r="E52" s="20">
        <v>100000</v>
      </c>
      <c r="F52" s="20"/>
      <c r="G52" s="21">
        <f t="shared" si="0"/>
        <v>135687</v>
      </c>
    </row>
    <row r="53" spans="1:7" ht="13.5" customHeight="1" x14ac:dyDescent="0.15">
      <c r="A53" s="17">
        <f t="shared" si="1"/>
        <v>52</v>
      </c>
      <c r="B53" s="18">
        <v>43735</v>
      </c>
      <c r="C53" s="19" t="s">
        <v>18</v>
      </c>
      <c r="D53" s="19" t="s">
        <v>69</v>
      </c>
      <c r="E53" s="20">
        <v>1654</v>
      </c>
      <c r="F53" s="20"/>
      <c r="G53" s="21">
        <f t="shared" si="0"/>
        <v>134033</v>
      </c>
    </row>
    <row r="54" spans="1:7" ht="13.5" customHeight="1" x14ac:dyDescent="0.15">
      <c r="A54" s="17">
        <f t="shared" si="1"/>
        <v>53</v>
      </c>
      <c r="B54" s="18">
        <v>43735</v>
      </c>
      <c r="C54" s="19" t="s">
        <v>18</v>
      </c>
      <c r="D54" s="19" t="s">
        <v>70</v>
      </c>
      <c r="E54" s="20">
        <v>6636</v>
      </c>
      <c r="F54" s="20"/>
      <c r="G54" s="21">
        <f t="shared" si="0"/>
        <v>127397</v>
      </c>
    </row>
    <row r="55" spans="1:7" ht="13.5" customHeight="1" x14ac:dyDescent="0.15">
      <c r="A55" s="17">
        <f t="shared" si="1"/>
        <v>54</v>
      </c>
      <c r="B55" s="18">
        <v>43735</v>
      </c>
      <c r="C55" s="19" t="s">
        <v>18</v>
      </c>
      <c r="D55" s="19" t="s">
        <v>69</v>
      </c>
      <c r="E55" s="20">
        <v>11913</v>
      </c>
      <c r="F55" s="20"/>
      <c r="G55" s="21">
        <f t="shared" si="0"/>
        <v>115484</v>
      </c>
    </row>
    <row r="56" spans="1:7" ht="13.5" customHeight="1" x14ac:dyDescent="0.15">
      <c r="A56" s="17">
        <f t="shared" si="1"/>
        <v>55</v>
      </c>
      <c r="B56" s="18">
        <v>43735</v>
      </c>
      <c r="C56" s="19" t="s">
        <v>18</v>
      </c>
      <c r="D56" s="19" t="s">
        <v>71</v>
      </c>
      <c r="E56" s="20">
        <v>14434</v>
      </c>
      <c r="F56" s="20"/>
      <c r="G56" s="21">
        <f t="shared" si="0"/>
        <v>101050</v>
      </c>
    </row>
    <row r="57" spans="1:7" ht="13.5" customHeight="1" x14ac:dyDescent="0.15">
      <c r="A57" s="17">
        <f t="shared" si="1"/>
        <v>56</v>
      </c>
      <c r="B57" s="18">
        <v>43735</v>
      </c>
      <c r="C57" s="19" t="s">
        <v>18</v>
      </c>
      <c r="D57" s="19" t="s">
        <v>72</v>
      </c>
      <c r="E57" s="20">
        <v>11000</v>
      </c>
      <c r="F57" s="20"/>
      <c r="G57" s="21">
        <f t="shared" si="0"/>
        <v>90050</v>
      </c>
    </row>
    <row r="58" spans="1:7" ht="13.5" customHeight="1" x14ac:dyDescent="0.15">
      <c r="A58" s="17">
        <f t="shared" si="1"/>
        <v>57</v>
      </c>
      <c r="B58" s="18">
        <v>43749</v>
      </c>
      <c r="C58" s="19" t="s">
        <v>99</v>
      </c>
      <c r="D58" s="19" t="s">
        <v>104</v>
      </c>
      <c r="E58" s="20">
        <v>18665</v>
      </c>
      <c r="F58" s="20"/>
      <c r="G58" s="21">
        <f t="shared" si="0"/>
        <v>71385</v>
      </c>
    </row>
    <row r="59" spans="1:7" ht="13.5" customHeight="1" x14ac:dyDescent="0.15">
      <c r="A59" s="17">
        <f t="shared" si="1"/>
        <v>58</v>
      </c>
      <c r="B59" s="18">
        <v>43737</v>
      </c>
      <c r="C59" s="19" t="s">
        <v>56</v>
      </c>
      <c r="D59" s="19" t="s">
        <v>106</v>
      </c>
      <c r="E59" s="20">
        <v>50000</v>
      </c>
      <c r="F59" s="20"/>
      <c r="G59" s="21">
        <f t="shared" si="0"/>
        <v>21385</v>
      </c>
    </row>
    <row r="60" spans="1:7" ht="13.5" customHeight="1" x14ac:dyDescent="0.15">
      <c r="A60" s="17">
        <f t="shared" si="1"/>
        <v>59</v>
      </c>
      <c r="B60" s="18">
        <v>43756</v>
      </c>
      <c r="C60" s="19" t="s">
        <v>40</v>
      </c>
      <c r="D60" s="19" t="s">
        <v>106</v>
      </c>
      <c r="E60" s="20">
        <v>13955</v>
      </c>
      <c r="F60" s="20"/>
      <c r="G60" s="21">
        <f t="shared" si="0"/>
        <v>7430</v>
      </c>
    </row>
    <row r="61" spans="1:7" ht="13.5" customHeight="1" x14ac:dyDescent="0.15">
      <c r="A61" s="17">
        <f t="shared" si="1"/>
        <v>60</v>
      </c>
      <c r="B61" s="18">
        <v>43767</v>
      </c>
      <c r="C61" s="19" t="s">
        <v>18</v>
      </c>
      <c r="D61" s="19" t="s">
        <v>105</v>
      </c>
      <c r="E61" s="20">
        <v>7000</v>
      </c>
      <c r="F61" s="20"/>
      <c r="G61" s="21">
        <f t="shared" si="0"/>
        <v>430</v>
      </c>
    </row>
    <row r="62" spans="1:7" ht="13.5" customHeight="1" x14ac:dyDescent="0.15">
      <c r="A62" s="17">
        <f t="shared" si="1"/>
        <v>61</v>
      </c>
      <c r="B62" s="18">
        <v>43914</v>
      </c>
      <c r="C62" s="19" t="s">
        <v>56</v>
      </c>
      <c r="D62" s="19" t="s">
        <v>73</v>
      </c>
      <c r="E62" s="20"/>
      <c r="F62" s="20">
        <v>250000</v>
      </c>
      <c r="G62" s="21">
        <f t="shared" si="0"/>
        <v>250430</v>
      </c>
    </row>
    <row r="63" spans="1:7" ht="13.5" customHeight="1" x14ac:dyDescent="0.15">
      <c r="A63" s="17">
        <f t="shared" si="1"/>
        <v>62</v>
      </c>
      <c r="B63" s="18">
        <v>43914</v>
      </c>
      <c r="C63" s="19" t="s">
        <v>74</v>
      </c>
      <c r="D63" s="19" t="s">
        <v>45</v>
      </c>
      <c r="E63" s="20">
        <v>3810</v>
      </c>
      <c r="F63" s="20"/>
      <c r="G63" s="21">
        <f t="shared" si="0"/>
        <v>246620</v>
      </c>
    </row>
    <row r="64" spans="1:7" ht="13.5" customHeight="1" x14ac:dyDescent="0.15">
      <c r="A64" s="17">
        <f t="shared" si="1"/>
        <v>63</v>
      </c>
      <c r="B64" s="18">
        <v>43914</v>
      </c>
      <c r="C64" s="19" t="s">
        <v>18</v>
      </c>
      <c r="D64" s="19" t="s">
        <v>50</v>
      </c>
      <c r="E64" s="20">
        <v>9865</v>
      </c>
      <c r="F64" s="20"/>
      <c r="G64" s="21">
        <f t="shared" si="0"/>
        <v>236755</v>
      </c>
    </row>
    <row r="65" spans="1:7" ht="13.5" customHeight="1" x14ac:dyDescent="0.15">
      <c r="A65" s="17">
        <f t="shared" si="1"/>
        <v>64</v>
      </c>
      <c r="B65" s="18">
        <v>43914</v>
      </c>
      <c r="C65" s="19" t="s">
        <v>99</v>
      </c>
      <c r="D65" s="19" t="s">
        <v>75</v>
      </c>
      <c r="E65" s="20">
        <v>8095</v>
      </c>
      <c r="F65" s="20"/>
      <c r="G65" s="21">
        <f t="shared" si="0"/>
        <v>228660</v>
      </c>
    </row>
    <row r="66" spans="1:7" ht="13.5" customHeight="1" x14ac:dyDescent="0.15">
      <c r="A66" s="17">
        <f t="shared" si="1"/>
        <v>65</v>
      </c>
      <c r="B66" s="18">
        <v>43914</v>
      </c>
      <c r="C66" s="19" t="s">
        <v>18</v>
      </c>
      <c r="D66" s="19" t="s">
        <v>76</v>
      </c>
      <c r="E66" s="20">
        <v>30140</v>
      </c>
      <c r="F66" s="20"/>
      <c r="G66" s="21">
        <f t="shared" si="0"/>
        <v>198520</v>
      </c>
    </row>
    <row r="67" spans="1:7" ht="13.5" customHeight="1" x14ac:dyDescent="0.15">
      <c r="A67" s="17">
        <f t="shared" si="1"/>
        <v>66</v>
      </c>
      <c r="B67" s="18">
        <v>43914</v>
      </c>
      <c r="C67" s="19" t="s">
        <v>19</v>
      </c>
      <c r="D67" s="19" t="s">
        <v>107</v>
      </c>
      <c r="E67" s="20">
        <v>12040</v>
      </c>
      <c r="F67" s="20"/>
      <c r="G67" s="21">
        <f t="shared" si="0"/>
        <v>186480</v>
      </c>
    </row>
    <row r="68" spans="1:7" ht="13.5" customHeight="1" x14ac:dyDescent="0.15">
      <c r="A68" s="17">
        <f t="shared" si="1"/>
        <v>67</v>
      </c>
      <c r="B68" s="18">
        <v>43914</v>
      </c>
      <c r="C68" s="19" t="s">
        <v>78</v>
      </c>
      <c r="D68" s="19" t="s">
        <v>79</v>
      </c>
      <c r="E68" s="20">
        <v>100000</v>
      </c>
      <c r="F68" s="20"/>
      <c r="G68" s="21">
        <f t="shared" si="0"/>
        <v>86480</v>
      </c>
    </row>
    <row r="69" spans="1:7" ht="13.5" customHeight="1" x14ac:dyDescent="0.15">
      <c r="A69" s="17">
        <f t="shared" si="1"/>
        <v>68</v>
      </c>
      <c r="B69" s="18">
        <v>43914</v>
      </c>
      <c r="C69" s="19" t="s">
        <v>100</v>
      </c>
      <c r="D69" s="19" t="s">
        <v>75</v>
      </c>
      <c r="E69" s="20">
        <v>1342</v>
      </c>
      <c r="F69" s="20"/>
      <c r="G69" s="21">
        <f t="shared" si="0"/>
        <v>85138</v>
      </c>
    </row>
    <row r="70" spans="1:7" ht="13.5" customHeight="1" x14ac:dyDescent="0.15">
      <c r="A70" s="17">
        <f t="shared" si="1"/>
        <v>69</v>
      </c>
      <c r="B70" s="18">
        <v>43914</v>
      </c>
      <c r="C70" s="19" t="s">
        <v>80</v>
      </c>
      <c r="D70" s="19" t="s">
        <v>81</v>
      </c>
      <c r="E70" s="20"/>
      <c r="F70" s="20">
        <v>47000</v>
      </c>
      <c r="G70" s="21">
        <f t="shared" ref="G70:G82" si="2">G69+F70-E70</f>
        <v>132138</v>
      </c>
    </row>
    <row r="71" spans="1:7" ht="13.5" customHeight="1" x14ac:dyDescent="0.15">
      <c r="A71" s="17">
        <f t="shared" ref="A71:A109" si="3">A70+1</f>
        <v>70</v>
      </c>
      <c r="B71" s="18">
        <v>43914</v>
      </c>
      <c r="C71" s="19" t="s">
        <v>98</v>
      </c>
      <c r="D71" s="19" t="s">
        <v>82</v>
      </c>
      <c r="E71" s="20">
        <v>20000</v>
      </c>
      <c r="F71" s="20"/>
      <c r="G71" s="21">
        <f t="shared" si="2"/>
        <v>112138</v>
      </c>
    </row>
    <row r="72" spans="1:7" ht="13.5" customHeight="1" x14ac:dyDescent="0.15">
      <c r="A72" s="17">
        <f t="shared" si="3"/>
        <v>71</v>
      </c>
      <c r="B72" s="18">
        <v>43914</v>
      </c>
      <c r="C72" s="19" t="s">
        <v>83</v>
      </c>
      <c r="D72" s="19" t="s">
        <v>84</v>
      </c>
      <c r="E72" s="20"/>
      <c r="F72" s="20">
        <v>50000</v>
      </c>
      <c r="G72" s="21">
        <f t="shared" si="2"/>
        <v>162138</v>
      </c>
    </row>
    <row r="73" spans="1:7" ht="13.5" customHeight="1" x14ac:dyDescent="0.15">
      <c r="A73" s="17">
        <f t="shared" si="3"/>
        <v>72</v>
      </c>
      <c r="B73" s="18">
        <v>43914</v>
      </c>
      <c r="C73" s="19" t="s">
        <v>85</v>
      </c>
      <c r="D73" s="19" t="s">
        <v>86</v>
      </c>
      <c r="E73" s="20">
        <v>44530</v>
      </c>
      <c r="F73" s="20"/>
      <c r="G73" s="21">
        <f t="shared" si="2"/>
        <v>117608</v>
      </c>
    </row>
    <row r="74" spans="1:7" ht="13.5" customHeight="1" x14ac:dyDescent="0.15">
      <c r="A74" s="17">
        <f t="shared" si="3"/>
        <v>73</v>
      </c>
      <c r="B74" s="18">
        <v>43914</v>
      </c>
      <c r="C74" s="19" t="s">
        <v>83</v>
      </c>
      <c r="D74" s="19" t="s">
        <v>87</v>
      </c>
      <c r="E74" s="20"/>
      <c r="F74" s="20">
        <v>50000</v>
      </c>
      <c r="G74" s="21">
        <f t="shared" si="2"/>
        <v>167608</v>
      </c>
    </row>
    <row r="75" spans="1:7" ht="13.5" customHeight="1" x14ac:dyDescent="0.15">
      <c r="A75" s="17">
        <f t="shared" si="3"/>
        <v>74</v>
      </c>
      <c r="B75" s="18">
        <v>43914</v>
      </c>
      <c r="C75" s="19" t="s">
        <v>88</v>
      </c>
      <c r="D75" s="19" t="s">
        <v>89</v>
      </c>
      <c r="E75" s="20">
        <v>49445</v>
      </c>
      <c r="F75" s="20"/>
      <c r="G75" s="21">
        <f t="shared" si="2"/>
        <v>118163</v>
      </c>
    </row>
    <row r="76" spans="1:7" ht="13.5" customHeight="1" x14ac:dyDescent="0.15">
      <c r="A76" s="17">
        <f t="shared" si="3"/>
        <v>75</v>
      </c>
      <c r="B76" s="18">
        <v>43914</v>
      </c>
      <c r="C76" s="19" t="s">
        <v>83</v>
      </c>
      <c r="D76" s="19" t="s">
        <v>90</v>
      </c>
      <c r="E76" s="20"/>
      <c r="F76" s="20">
        <v>50000</v>
      </c>
      <c r="G76" s="21">
        <f t="shared" si="2"/>
        <v>168163</v>
      </c>
    </row>
    <row r="77" spans="1:7" ht="13.5" customHeight="1" x14ac:dyDescent="0.15">
      <c r="A77" s="17">
        <f t="shared" si="3"/>
        <v>76</v>
      </c>
      <c r="B77" s="18">
        <v>43914</v>
      </c>
      <c r="C77" s="19" t="s">
        <v>91</v>
      </c>
      <c r="D77" s="19" t="s">
        <v>92</v>
      </c>
      <c r="E77" s="20">
        <v>49866</v>
      </c>
      <c r="F77" s="20"/>
      <c r="G77" s="21">
        <f t="shared" si="2"/>
        <v>118297</v>
      </c>
    </row>
    <row r="78" spans="1:7" ht="13.5" customHeight="1" x14ac:dyDescent="0.15">
      <c r="A78" s="17">
        <f t="shared" si="3"/>
        <v>77</v>
      </c>
      <c r="B78" s="18">
        <v>43914</v>
      </c>
      <c r="C78" s="19" t="s">
        <v>83</v>
      </c>
      <c r="D78" s="19" t="s">
        <v>93</v>
      </c>
      <c r="E78" s="20"/>
      <c r="F78" s="20">
        <v>50000</v>
      </c>
      <c r="G78" s="21">
        <f t="shared" si="2"/>
        <v>168297</v>
      </c>
    </row>
    <row r="79" spans="1:7" ht="13.5" customHeight="1" x14ac:dyDescent="0.15">
      <c r="A79" s="17">
        <f t="shared" si="3"/>
        <v>78</v>
      </c>
      <c r="B79" s="18">
        <v>43914</v>
      </c>
      <c r="C79" s="19" t="s">
        <v>91</v>
      </c>
      <c r="D79" s="19" t="s">
        <v>94</v>
      </c>
      <c r="E79" s="20">
        <v>49939</v>
      </c>
      <c r="F79" s="20"/>
      <c r="G79" s="21">
        <f t="shared" si="2"/>
        <v>118358</v>
      </c>
    </row>
    <row r="80" spans="1:7" ht="13.5" customHeight="1" x14ac:dyDescent="0.15">
      <c r="A80" s="17">
        <f t="shared" si="3"/>
        <v>79</v>
      </c>
      <c r="B80" s="18">
        <v>43914</v>
      </c>
      <c r="C80" s="19" t="s">
        <v>83</v>
      </c>
      <c r="D80" s="19" t="s">
        <v>95</v>
      </c>
      <c r="E80" s="20"/>
      <c r="F80" s="20">
        <v>50000</v>
      </c>
      <c r="G80" s="21">
        <f t="shared" si="2"/>
        <v>168358</v>
      </c>
    </row>
    <row r="81" spans="1:7" ht="13.5" customHeight="1" x14ac:dyDescent="0.15">
      <c r="A81" s="17">
        <f t="shared" si="3"/>
        <v>80</v>
      </c>
      <c r="B81" s="18">
        <v>43914</v>
      </c>
      <c r="C81" s="19" t="s">
        <v>91</v>
      </c>
      <c r="D81" s="19" t="s">
        <v>96</v>
      </c>
      <c r="E81" s="20">
        <v>49991</v>
      </c>
      <c r="F81" s="20"/>
      <c r="G81" s="21">
        <f t="shared" si="2"/>
        <v>118367</v>
      </c>
    </row>
    <row r="82" spans="1:7" ht="13.5" customHeight="1" x14ac:dyDescent="0.15">
      <c r="A82" s="17">
        <f t="shared" si="3"/>
        <v>81</v>
      </c>
      <c r="B82" s="18">
        <v>43921</v>
      </c>
      <c r="C82" s="19" t="s">
        <v>80</v>
      </c>
      <c r="D82" s="19" t="s">
        <v>97</v>
      </c>
      <c r="E82" s="20"/>
      <c r="F82" s="20">
        <v>27000</v>
      </c>
      <c r="G82" s="21">
        <f t="shared" si="2"/>
        <v>145367</v>
      </c>
    </row>
    <row r="83" spans="1:7" ht="13.5" customHeight="1" x14ac:dyDescent="0.15">
      <c r="A83" s="17">
        <f t="shared" si="3"/>
        <v>82</v>
      </c>
      <c r="B83" s="18"/>
      <c r="C83" s="19"/>
      <c r="D83" s="19"/>
      <c r="E83" s="20"/>
      <c r="F83" s="20"/>
      <c r="G83" s="21"/>
    </row>
    <row r="84" spans="1:7" ht="13.5" customHeight="1" x14ac:dyDescent="0.15">
      <c r="A84" s="17">
        <f t="shared" si="3"/>
        <v>83</v>
      </c>
      <c r="B84" s="18"/>
      <c r="C84" s="19"/>
      <c r="D84" s="19"/>
      <c r="E84" s="20"/>
      <c r="F84" s="20"/>
      <c r="G84" s="21"/>
    </row>
    <row r="85" spans="1:7" ht="13.5" customHeight="1" x14ac:dyDescent="0.15">
      <c r="A85" s="17">
        <f t="shared" si="3"/>
        <v>84</v>
      </c>
      <c r="B85" s="18"/>
      <c r="C85" s="19"/>
      <c r="D85" s="19"/>
      <c r="E85" s="20"/>
      <c r="F85" s="20"/>
      <c r="G85" s="21"/>
    </row>
    <row r="86" spans="1:7" ht="13.5" customHeight="1" x14ac:dyDescent="0.15">
      <c r="A86" s="17">
        <f t="shared" si="3"/>
        <v>85</v>
      </c>
      <c r="B86" s="18"/>
      <c r="C86" s="19"/>
      <c r="D86" s="19"/>
      <c r="E86" s="20"/>
      <c r="F86" s="20"/>
      <c r="G86" s="21"/>
    </row>
    <row r="87" spans="1:7" ht="13.5" customHeight="1" x14ac:dyDescent="0.15">
      <c r="A87" s="17">
        <f t="shared" si="3"/>
        <v>86</v>
      </c>
      <c r="B87" s="18"/>
      <c r="C87" s="19"/>
      <c r="D87" s="19"/>
      <c r="E87" s="20"/>
      <c r="F87" s="20"/>
      <c r="G87" s="21"/>
    </row>
    <row r="88" spans="1:7" ht="13.5" customHeight="1" x14ac:dyDescent="0.15">
      <c r="A88" s="17">
        <f t="shared" si="3"/>
        <v>87</v>
      </c>
      <c r="B88" s="18"/>
      <c r="C88" s="19"/>
      <c r="D88" s="19"/>
      <c r="E88" s="20"/>
      <c r="F88" s="20"/>
      <c r="G88" s="21"/>
    </row>
    <row r="89" spans="1:7" ht="13.5" customHeight="1" x14ac:dyDescent="0.15">
      <c r="A89" s="17">
        <f t="shared" si="3"/>
        <v>88</v>
      </c>
      <c r="B89" s="18"/>
      <c r="C89" s="19"/>
      <c r="D89" s="19"/>
      <c r="E89" s="22"/>
      <c r="F89" s="20"/>
      <c r="G89" s="21"/>
    </row>
    <row r="90" spans="1:7" ht="13.5" customHeight="1" x14ac:dyDescent="0.15">
      <c r="A90" s="17">
        <f t="shared" si="3"/>
        <v>89</v>
      </c>
      <c r="B90" s="18"/>
      <c r="C90" s="19"/>
      <c r="D90" s="19"/>
      <c r="E90" s="20"/>
      <c r="F90" s="20"/>
      <c r="G90" s="21"/>
    </row>
    <row r="91" spans="1:7" ht="13.5" customHeight="1" x14ac:dyDescent="0.15">
      <c r="A91" s="17">
        <f t="shared" si="3"/>
        <v>90</v>
      </c>
      <c r="B91" s="18"/>
      <c r="C91" s="19"/>
      <c r="D91" s="19"/>
      <c r="E91" s="20"/>
      <c r="F91" s="20"/>
      <c r="G91" s="21"/>
    </row>
    <row r="92" spans="1:7" ht="13.5" customHeight="1" x14ac:dyDescent="0.15">
      <c r="A92" s="17">
        <f t="shared" si="3"/>
        <v>91</v>
      </c>
      <c r="B92" s="18"/>
      <c r="C92" s="19"/>
      <c r="D92" s="19"/>
      <c r="E92" s="20"/>
      <c r="F92" s="20"/>
      <c r="G92" s="21"/>
    </row>
    <row r="93" spans="1:7" ht="13.5" customHeight="1" x14ac:dyDescent="0.15">
      <c r="A93" s="17">
        <f t="shared" si="3"/>
        <v>92</v>
      </c>
      <c r="B93" s="18"/>
      <c r="C93" s="19"/>
      <c r="D93" s="19"/>
      <c r="E93" s="20"/>
      <c r="F93" s="20"/>
      <c r="G93" s="21"/>
    </row>
    <row r="94" spans="1:7" ht="13.5" customHeight="1" x14ac:dyDescent="0.15">
      <c r="A94" s="17">
        <f t="shared" si="3"/>
        <v>93</v>
      </c>
      <c r="B94" s="18"/>
      <c r="C94" s="19"/>
      <c r="D94" s="19"/>
      <c r="E94" s="20"/>
      <c r="F94" s="20"/>
      <c r="G94" s="21"/>
    </row>
    <row r="95" spans="1:7" ht="13.5" customHeight="1" x14ac:dyDescent="0.15">
      <c r="A95" s="17">
        <f t="shared" si="3"/>
        <v>94</v>
      </c>
      <c r="B95" s="18"/>
      <c r="C95" s="19"/>
      <c r="D95" s="19"/>
      <c r="E95" s="20"/>
      <c r="F95" s="20"/>
      <c r="G95" s="21"/>
    </row>
    <row r="96" spans="1:7" ht="13.5" customHeight="1" x14ac:dyDescent="0.15">
      <c r="A96" s="17">
        <f t="shared" si="3"/>
        <v>95</v>
      </c>
      <c r="B96" s="18"/>
      <c r="C96" s="19"/>
      <c r="D96" s="19"/>
      <c r="E96" s="20"/>
      <c r="F96" s="20"/>
      <c r="G96" s="21"/>
    </row>
    <row r="97" spans="1:7" ht="13.5" customHeight="1" x14ac:dyDescent="0.15">
      <c r="A97" s="17">
        <f t="shared" si="3"/>
        <v>96</v>
      </c>
      <c r="B97" s="18"/>
      <c r="C97" s="19"/>
      <c r="D97" s="19"/>
      <c r="E97" s="20"/>
      <c r="F97" s="20"/>
      <c r="G97" s="21"/>
    </row>
    <row r="98" spans="1:7" ht="13.5" customHeight="1" x14ac:dyDescent="0.15">
      <c r="A98" s="17">
        <f t="shared" si="3"/>
        <v>97</v>
      </c>
      <c r="B98" s="18"/>
      <c r="C98" s="19"/>
      <c r="D98" s="19"/>
      <c r="E98" s="20"/>
      <c r="F98" s="20"/>
      <c r="G98" s="21"/>
    </row>
    <row r="99" spans="1:7" ht="13.5" customHeight="1" x14ac:dyDescent="0.15">
      <c r="A99" s="17">
        <f t="shared" si="3"/>
        <v>98</v>
      </c>
      <c r="B99" s="18"/>
      <c r="C99" s="19"/>
      <c r="D99" s="19"/>
      <c r="E99" s="20"/>
      <c r="F99" s="20"/>
      <c r="G99" s="21"/>
    </row>
    <row r="100" spans="1:7" ht="13.5" customHeight="1" x14ac:dyDescent="0.15">
      <c r="A100" s="17">
        <f t="shared" si="3"/>
        <v>99</v>
      </c>
      <c r="B100" s="18"/>
      <c r="C100" s="19"/>
      <c r="D100" s="19"/>
      <c r="E100" s="20"/>
      <c r="F100" s="20"/>
      <c r="G100" s="21"/>
    </row>
    <row r="101" spans="1:7" ht="13.5" customHeight="1" x14ac:dyDescent="0.15">
      <c r="A101" s="17">
        <f t="shared" si="3"/>
        <v>100</v>
      </c>
      <c r="B101" s="18"/>
      <c r="C101" s="19"/>
      <c r="D101" s="19"/>
      <c r="E101" s="20"/>
      <c r="F101" s="20"/>
      <c r="G101" s="21"/>
    </row>
    <row r="102" spans="1:7" ht="13.5" customHeight="1" x14ac:dyDescent="0.15">
      <c r="A102" s="17">
        <f t="shared" si="3"/>
        <v>101</v>
      </c>
      <c r="B102" s="18"/>
      <c r="C102" s="19"/>
      <c r="D102" s="19"/>
      <c r="E102" s="20"/>
      <c r="F102" s="20"/>
      <c r="G102" s="21"/>
    </row>
    <row r="103" spans="1:7" ht="13.5" customHeight="1" x14ac:dyDescent="0.15">
      <c r="A103" s="17">
        <f t="shared" si="3"/>
        <v>102</v>
      </c>
      <c r="B103" s="18"/>
      <c r="C103" s="19"/>
      <c r="D103" s="19"/>
      <c r="E103" s="20"/>
      <c r="F103" s="20"/>
      <c r="G103" s="21"/>
    </row>
    <row r="104" spans="1:7" ht="13.5" customHeight="1" x14ac:dyDescent="0.15">
      <c r="A104" s="17">
        <f t="shared" si="3"/>
        <v>103</v>
      </c>
      <c r="B104" s="18"/>
      <c r="C104" s="19"/>
      <c r="D104" s="19"/>
      <c r="E104" s="20"/>
      <c r="F104" s="20"/>
      <c r="G104" s="21"/>
    </row>
    <row r="105" spans="1:7" ht="13.5" customHeight="1" x14ac:dyDescent="0.15">
      <c r="A105" s="17">
        <f t="shared" si="3"/>
        <v>104</v>
      </c>
      <c r="B105" s="18"/>
      <c r="C105" s="19"/>
      <c r="D105" s="19"/>
      <c r="E105" s="20"/>
      <c r="F105" s="20"/>
      <c r="G105" s="21"/>
    </row>
    <row r="106" spans="1:7" ht="13.5" customHeight="1" x14ac:dyDescent="0.15">
      <c r="A106" s="17">
        <f t="shared" si="3"/>
        <v>105</v>
      </c>
      <c r="B106" s="18"/>
      <c r="C106" s="19"/>
      <c r="D106" s="19"/>
      <c r="E106" s="20"/>
      <c r="F106" s="20"/>
      <c r="G106" s="21"/>
    </row>
    <row r="107" spans="1:7" ht="13.5" customHeight="1" x14ac:dyDescent="0.15">
      <c r="A107" s="17">
        <f t="shared" si="3"/>
        <v>106</v>
      </c>
      <c r="B107" s="18"/>
      <c r="C107" s="19"/>
      <c r="D107" s="19"/>
      <c r="E107" s="20"/>
      <c r="F107" s="20"/>
      <c r="G107" s="21"/>
    </row>
    <row r="108" spans="1:7" ht="13.5" customHeight="1" x14ac:dyDescent="0.15">
      <c r="A108" s="17">
        <f t="shared" si="3"/>
        <v>107</v>
      </c>
      <c r="B108" s="18"/>
      <c r="C108" s="19"/>
      <c r="D108" s="19"/>
      <c r="E108" s="20"/>
      <c r="F108" s="20"/>
      <c r="G108" s="21"/>
    </row>
    <row r="109" spans="1:7" ht="13.5" customHeight="1" x14ac:dyDescent="0.15">
      <c r="A109" s="17">
        <f t="shared" si="3"/>
        <v>108</v>
      </c>
      <c r="B109" s="18"/>
      <c r="C109" s="19"/>
      <c r="D109" s="19"/>
      <c r="E109" s="20"/>
      <c r="F109" s="20"/>
      <c r="G109" s="21"/>
    </row>
    <row r="110" spans="1:7" ht="13.5" customHeight="1" thickBot="1" x14ac:dyDescent="0.2">
      <c r="A110" s="23">
        <f t="shared" ref="A110" si="4">A109+1</f>
        <v>109</v>
      </c>
      <c r="B110" s="24"/>
      <c r="C110" s="25"/>
      <c r="D110" s="25"/>
      <c r="E110" s="26"/>
      <c r="F110" s="26"/>
      <c r="G110" s="27"/>
    </row>
    <row r="111" spans="1:7" ht="13.5" customHeight="1" x14ac:dyDescent="0.15">
      <c r="A111" s="28" t="s">
        <v>8</v>
      </c>
      <c r="B111" s="29"/>
      <c r="C111" s="29"/>
      <c r="D111" s="30"/>
      <c r="E111" s="8" t="s">
        <v>9</v>
      </c>
      <c r="F111" s="9" t="s">
        <v>10</v>
      </c>
      <c r="G111" s="10" t="s">
        <v>11</v>
      </c>
    </row>
    <row r="112" spans="1:7" ht="13.5" customHeight="1" thickBot="1" x14ac:dyDescent="0.2">
      <c r="A112" s="31"/>
      <c r="B112" s="32"/>
      <c r="C112" s="32"/>
      <c r="D112" s="33"/>
      <c r="E112" s="5">
        <f>SUM(E1:E111)</f>
        <v>1798165</v>
      </c>
      <c r="F112" s="6">
        <f>SUM(F1:F111)</f>
        <v>1844260</v>
      </c>
      <c r="G112" s="7">
        <f>G2-E112+F112</f>
        <v>145367</v>
      </c>
    </row>
    <row r="113" spans="1:7" ht="13.5" customHeight="1" x14ac:dyDescent="0.15">
      <c r="A113" s="1"/>
      <c r="B113" s="2"/>
      <c r="C113" s="1"/>
      <c r="D113" s="1"/>
      <c r="E113" s="3"/>
      <c r="F113" s="3"/>
      <c r="G113" s="3"/>
    </row>
    <row r="114" spans="1:7" ht="13.5" customHeight="1" x14ac:dyDescent="0.15">
      <c r="A114" s="1"/>
      <c r="B114" s="2"/>
      <c r="C114" s="1"/>
      <c r="D114" s="1"/>
      <c r="E114" s="3"/>
      <c r="F114" s="3"/>
      <c r="G114" s="3"/>
    </row>
  </sheetData>
  <autoFilter ref="B1:G114"/>
  <mergeCells count="1">
    <mergeCell ref="A111:D112"/>
  </mergeCells>
  <phoneticPr fontId="2"/>
  <pageMargins left="0.47244094488188981" right="0.31496062992125984" top="1.2204724409448819" bottom="0.43307086614173229" header="0.43307086614173229" footer="0.31496062992125984"/>
  <pageSetup paperSize="9" orientation="portrait" horizontalDpi="4294967293" r:id="rId1"/>
  <headerFooter>
    <oddHeader xml:space="preserve">&amp;L&amp;"ＭＳ Ｐ明朝,標準"&amp;16 201９年度　深津学区体育会会計&amp;C　　　　　　　　　　　　　　　　　　　　　　　　　　　　　　　　　　　
&amp;"ＭＳ Ｐ明朝,標準"&amp;14金銭出納簿&amp;R
&amp;10自2019年４月１日　至2020年３月３１日&amp;11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H26</vt:lpstr>
      <vt:lpstr>Sheet3</vt:lpstr>
      <vt:lpstr>'H26'!Print_Titles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syouzou</dc:creator>
  <cp:lastModifiedBy>takata</cp:lastModifiedBy>
  <cp:lastPrinted>2020-04-18T01:34:23Z</cp:lastPrinted>
  <dcterms:created xsi:type="dcterms:W3CDTF">2009-04-07T15:11:13Z</dcterms:created>
  <dcterms:modified xsi:type="dcterms:W3CDTF">2020-04-18T01:34:38Z</dcterms:modified>
</cp:coreProperties>
</file>